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490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'Sheet1'!$A:$D,'Sheet1'!$1:$5</definedName>
  </definedNames>
  <calcPr fullCalcOnLoad="1"/>
</workbook>
</file>

<file path=xl/sharedStrings.xml><?xml version="1.0" encoding="utf-8"?>
<sst xmlns="http://schemas.openxmlformats.org/spreadsheetml/2006/main" count="479" uniqueCount="396">
  <si>
    <t>BS : STATEMENT OF FINANCIAL POSITION (All values in Rand and +)</t>
  </si>
  <si>
    <t>Save File as : Muncde_BS_ccyy_Y.XLS (e.g.: GT411_BS_2006_Y)</t>
  </si>
  <si>
    <t>Change Year End (ccyy) to Financial Year End (e.g.: 2006 for year 2005/2006) and Muncde to your own municipal code (e.g.: GT411)</t>
  </si>
  <si>
    <t>To Save File press the following keys at the same time with Caps Lock off: Ctrl Shift S</t>
  </si>
  <si>
    <t xml:space="preserve">
Year
End</t>
  </si>
  <si>
    <t xml:space="preserve">
Mun</t>
  </si>
  <si>
    <t xml:space="preserve">
Item</t>
  </si>
  <si>
    <t xml:space="preserve">
Detail</t>
  </si>
  <si>
    <t xml:space="preserve">
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</si>
  <si>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</si>
  <si>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</si>
  <si>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</si>
  <si>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</si>
  <si>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</si>
  <si>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</si>
  <si>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</si>
  <si>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</si>
  <si>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</si>
  <si>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</si>
  <si>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</si>
  <si>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</si>
  <si>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</si>
  <si>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</si>
  <si>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</si>
  <si>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</si>
  <si>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</si>
  <si>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</si>
  <si>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</si>
  <si>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</si>
  <si>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</si>
  <si>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</si>
  <si>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</si>
  <si>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</si>
  <si>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</si>
  <si>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</si>
  <si>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</si>
  <si>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</si>
  <si>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</si>
  <si>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</si>
  <si>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</si>
  <si>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</si>
  <si>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</si>
  <si>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</si>
  <si>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</si>
  <si>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</si>
  <si>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</si>
  <si>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</si>
  <si>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</si>
  <si>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</si>
  <si>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</si>
  <si>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</si>
  <si>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</si>
  <si>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</si>
  <si>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</si>
  <si>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</si>
  <si>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</si>
  <si>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</si>
  <si>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</si>
  <si>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</si>
  <si>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</si>
  <si>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</si>
  <si>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</si>
  <si>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</si>
  <si>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</si>
  <si>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</si>
  <si>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</si>
  <si>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</si>
  <si>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</si>
  <si>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</si>
  <si>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</si>
  <si>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</si>
  <si>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</si>
  <si>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</si>
  <si>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</si>
  <si>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</si>
  <si>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</si>
  <si>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</si>
  <si>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</si>
  <si>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</si>
  <si>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</si>
  <si>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2010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</si>
  <si>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</si>
  <si>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</si>
  <si>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</si>
  <si>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</si>
  <si>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</si>
  <si>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</si>
  <si>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</si>
  <si>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</si>
  <si>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</si>
  <si>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</si>
  <si>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</si>
  <si>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</si>
  <si>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</si>
  <si>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</si>
  <si>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</si>
  <si>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</si>
  <si>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</si>
  <si>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</si>
  <si>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</si>
  <si>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</si>
  <si>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</si>
  <si>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</si>
  <si>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</si>
  <si>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</si>
  <si>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</si>
  <si>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</si>
  <si>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</si>
  <si>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</si>
  <si>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</si>
  <si>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</si>
  <si>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</si>
  <si>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</si>
  <si>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</si>
  <si>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</si>
  <si>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</si>
  <si>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</si>
  <si>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</si>
  <si>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</si>
  <si>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</si>
  <si>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</si>
  <si>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</si>
  <si>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</si>
  <si>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</si>
  <si>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</si>
  <si>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</si>
  <si>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</si>
  <si>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</si>
  <si>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DC46</t>
  </si>
  <si>
    <t>DC47</t>
  </si>
  <si>
    <t>DC48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</si>
  <si>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</si>
  <si>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</si>
  <si>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</si>
  <si>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</si>
  <si>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</si>
  <si>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</si>
  <si>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</si>
  <si>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</si>
  <si>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</si>
  <si>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</si>
  <si>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</si>
  <si>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</si>
  <si>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</si>
  <si>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</si>
  <si>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</si>
  <si>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</si>
  <si>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</si>
  <si>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</si>
  <si>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</si>
  <si>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</si>
  <si>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</si>
  <si>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</si>
  <si>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</si>
  <si>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</si>
  <si>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</si>
  <si>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</si>
  <si>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</si>
  <si>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</si>
  <si>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</si>
  <si>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</si>
  <si>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</si>
  <si>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</si>
  <si>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</si>
  <si>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</si>
  <si>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</si>
  <si>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</si>
  <si>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</si>
  <si>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</si>
  <si>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</si>
  <si>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</si>
  <si>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</si>
  <si>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</si>
  <si>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</si>
  <si>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</si>
  <si>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</si>
  <si>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</si>
  <si>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</si>
  <si>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</si>
  <si>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</si>
  <si>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</si>
  <si>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</si>
  <si>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</si>
  <si>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</si>
  <si>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</si>
  <si>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</si>
  <si>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</si>
  <si>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</si>
  <si>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</si>
  <si>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</si>
  <si>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</si>
  <si>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</si>
  <si>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</si>
  <si>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</si>
  <si>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</si>
  <si>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</si>
  <si>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</si>
  <si>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</si>
  <si>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</si>
  <si>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</si>
  <si>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</si>
  <si>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GT461</t>
  </si>
  <si>
    <t>GT462</t>
  </si>
  <si>
    <t>GT481</t>
  </si>
  <si>
    <t>GT482</t>
  </si>
  <si>
    <t>GT483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</si>
  <si>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</si>
  <si>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</si>
  <si>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</si>
  <si>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</si>
  <si>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</si>
  <si>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</si>
  <si>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</si>
  <si>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</si>
  <si>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</si>
  <si>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</si>
  <si>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</si>
  <si>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</si>
  <si>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</si>
  <si>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</si>
  <si>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</si>
  <si>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</si>
  <si>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</si>
  <si>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</si>
  <si>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</si>
  <si>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</si>
  <si>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</si>
  <si>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</si>
  <si>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</si>
  <si>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</si>
  <si>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</si>
  <si>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</si>
  <si>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</si>
  <si>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</si>
  <si>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</si>
  <si>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</si>
  <si>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</si>
  <si>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</si>
  <si>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</si>
  <si>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</si>
  <si>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</si>
  <si>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</si>
  <si>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</si>
  <si>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</si>
  <si>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</si>
  <si>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</si>
  <si>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</si>
  <si>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</si>
  <si>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</si>
  <si>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</si>
  <si>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</si>
  <si>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</si>
  <si>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</si>
  <si>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</si>
  <si>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</si>
  <si>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</si>
  <si>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</si>
  <si>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</si>
  <si>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</si>
  <si>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</si>
  <si>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</si>
  <si>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</si>
  <si>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</si>
  <si>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</si>
  <si>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</si>
  <si>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</si>
  <si>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</si>
  <si>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</si>
  <si>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</si>
  <si>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</si>
  <si>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</si>
  <si>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</si>
  <si>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</si>
  <si>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</si>
  <si>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</si>
  <si>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</si>
  <si>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</si>
  <si>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</si>
  <si>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</si>
  <si>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</si>
  <si>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</si>
  <si>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</si>
  <si>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</si>
  <si>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</si>
  <si>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</si>
  <si>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</si>
  <si>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</si>
  <si>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</si>
  <si>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</si>
  <si>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</si>
  <si>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</si>
  <si>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</si>
  <si>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</si>
  <si>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</si>
  <si>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</si>
  <si>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</si>
  <si>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</si>
  <si>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</si>
  <si>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</si>
  <si>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</si>
  <si>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</si>
  <si>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</si>
  <si>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</si>
  <si>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</si>
  <si>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</si>
  <si>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</si>
  <si>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</si>
  <si>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</si>
  <si>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</si>
  <si>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</si>
  <si>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</si>
  <si>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</si>
  <si>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</si>
  <si>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</si>
  <si>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</si>
  <si>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</si>
  <si>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</si>
  <si>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</si>
  <si>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</si>
  <si>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</si>
  <si>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</si>
  <si>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</si>
  <si>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</si>
  <si>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</si>
  <si>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</si>
  <si>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</si>
  <si>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</si>
  <si>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</si>
  <si>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</si>
  <si>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</si>
  <si>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</si>
  <si>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</si>
  <si>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</si>
  <si>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</si>
  <si>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</si>
  <si>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</si>
  <si>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</si>
  <si>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</si>
  <si>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</si>
  <si>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</si>
  <si>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</si>
  <si>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</si>
  <si>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</si>
  <si>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</si>
  <si>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</si>
  <si>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</si>
  <si>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</si>
  <si>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NW405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</si>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</sst>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_(&quot;R&quot;* #,##0_);_(&quot;R&quot;* \(#,##0\);_(&quot;R&quot;* &quot;-&quot;_);_(@_)"/>
    <numFmt numFmtId="178" formatCode="_(&quot;R&quot;* #,##0.00_);_(&quot;R&quot;* \(#,##0.00\);_(&quot;R&quot;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33" borderId="0" xfId="0" applyFont="1" applyFill="1" applyAlignment="1" applyProtection="1">
      <alignment wrapText="1"/>
      <protection locked="0"/>
    </xf>
    <xf numFmtId="3" fontId="5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 locked="0"/>
    </xf>
    <xf numFmtId="0" fontId="3" fillId="33" borderId="0" xfId="0" applyFont="1" applyFill="1" applyAlignment="1">
      <alignment horizontal="right" wrapText="1"/>
    </xf>
    <xf numFmtId="3" fontId="5" fillId="33" borderId="0" xfId="0" applyNumberFormat="1" applyFont="1" applyFill="1" applyAlignment="1">
      <alignment horizontal="right" wrapText="1"/>
    </xf>
    <xf numFmtId="3" fontId="4" fillId="33" borderId="0" xfId="0" applyNumberFormat="1" applyFont="1" applyFill="1" applyAlignment="1">
      <alignment horizontal="right" wrapText="1"/>
    </xf>
    <xf numFmtId="3" fontId="5" fillId="33" borderId="0" xfId="0" applyNumberFormat="1" applyFont="1" applyFill="1" applyBorder="1" applyAlignment="1" applyProtection="1">
      <alignment horizontal="right" wrapText="1"/>
      <protection locked="0"/>
    </xf>
    <xf numFmtId="3" fontId="5" fillId="33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88"/>
  <sheetViews>
    <sheetView tabSelected="1" zoomScale="75" zoomScaleNormal="75" zoomScalePageLayoutView="0" workbookViewId="0" topLeftCell="A1">
      <selection activeCell="A1" sqref="A1:J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6.7109375" style="0" customWidth="1"/>
    <col min="4" max="4" width="55.7109375" style="0" customWidth="1"/>
    <col min="5" max="10" width="12.7109375" style="0" customWidth="1"/>
    <col min="11" max="16" width="9.140625" style="6" customWidth="1"/>
    <col min="18" max="26" width="0" style="0" hidden="1" customWidth="1"/>
  </cols>
  <sheetData>
    <row r="1" spans="1:10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8.25">
      <c r="A5" s="1" t="s">
        <v>4</v>
      </c>
      <c r="B5" s="1" t="s">
        <v>5</v>
      </c>
      <c r="C5" s="1" t="s">
        <v>6</v>
      </c>
      <c r="D5" s="1" t="s">
        <v>7</v>
      </c>
      <c r="E5" s="13" t="s">
        <v>8</v>
      </c>
      <c r="F5" s="13" t="s">
        <v>8</v>
      </c>
      <c r="G5" s="16" t="str">
        <f>CONCATENATE("Estimated Year End ",VLOOKUP(A6,R6:X22,3))</f>
        <v>Estimated Year End 2010/11</v>
      </c>
      <c r="H5" s="16" t="str">
        <f>CONCATENATE("Budget ",VLOOKUP(A6,R6:X22,4))</f>
        <v>Budget 2011/12</v>
      </c>
      <c r="I5" s="16" t="str">
        <f>CONCATENATE("Indicative Budget ",VLOOKUP(A6,R6:X22,5))</f>
        <v>Indicative Budget 2012/13</v>
      </c>
      <c r="J5" s="16" t="str">
        <f>CONCATENATE("Indicative Budget ",VLOOKUP(A6,R6:X22,6))</f>
        <v>Indicative Budget 2013/14</v>
      </c>
    </row>
    <row r="6" spans="1:26" ht="12.75" customHeight="1">
      <c r="A6" s="11">
        <v>2012</v>
      </c>
      <c r="B6" s="11" t="s">
        <v>124</v>
      </c>
      <c r="C6" s="5" t="s">
        <v>9</v>
      </c>
      <c r="D6" s="5" t="s">
        <v>10</v>
      </c>
      <c r="E6" s="12"/>
      <c r="F6" s="12"/>
      <c r="G6" s="17"/>
      <c r="H6" s="17"/>
      <c r="I6" s="17"/>
      <c r="J6" s="17"/>
      <c r="R6" s="6">
        <v>2004</v>
      </c>
      <c r="S6" s="7" t="s">
        <v>373</v>
      </c>
      <c r="T6" s="7" t="s">
        <v>374</v>
      </c>
      <c r="U6" s="7" t="s">
        <v>375</v>
      </c>
      <c r="V6" s="7" t="s">
        <v>376</v>
      </c>
      <c r="W6" s="7" t="s">
        <v>377</v>
      </c>
      <c r="X6" s="7" t="s">
        <v>378</v>
      </c>
      <c r="Y6" s="4" t="s">
        <v>90</v>
      </c>
      <c r="Z6" t="str">
        <f>CONCATENATE(B6,"_BS_",A6,"_Y")</f>
        <v>DC42_BS_2012_Y</v>
      </c>
    </row>
    <row r="7" spans="3:25" ht="12.75" customHeight="1">
      <c r="C7" s="5" t="s">
        <v>11</v>
      </c>
      <c r="D7" s="5" t="s">
        <v>12</v>
      </c>
      <c r="E7" s="12"/>
      <c r="F7" s="12"/>
      <c r="G7" s="17"/>
      <c r="H7" s="17"/>
      <c r="I7" s="17"/>
      <c r="J7" s="17"/>
      <c r="R7" s="6">
        <v>2005</v>
      </c>
      <c r="S7" s="8" t="s">
        <v>374</v>
      </c>
      <c r="T7" s="8" t="s">
        <v>375</v>
      </c>
      <c r="U7" s="8" t="s">
        <v>376</v>
      </c>
      <c r="V7" s="8" t="s">
        <v>377</v>
      </c>
      <c r="W7" s="8" t="s">
        <v>378</v>
      </c>
      <c r="X7" s="8" t="s">
        <v>379</v>
      </c>
      <c r="Y7" s="4" t="s">
        <v>91</v>
      </c>
    </row>
    <row r="8" spans="3:25" ht="12.75" customHeight="1">
      <c r="C8" s="4" t="s">
        <v>13</v>
      </c>
      <c r="D8" s="4" t="s">
        <v>14</v>
      </c>
      <c r="E8" s="12">
        <v>0</v>
      </c>
      <c r="F8" s="12">
        <v>0</v>
      </c>
      <c r="G8" s="19">
        <v>0</v>
      </c>
      <c r="H8" s="19">
        <v>0</v>
      </c>
      <c r="I8" s="19">
        <v>0</v>
      </c>
      <c r="J8" s="19">
        <v>0</v>
      </c>
      <c r="R8" s="6">
        <v>2006</v>
      </c>
      <c r="S8" s="8" t="s">
        <v>375</v>
      </c>
      <c r="T8" s="8" t="s">
        <v>376</v>
      </c>
      <c r="U8" s="8" t="s">
        <v>377</v>
      </c>
      <c r="V8" s="8" t="s">
        <v>378</v>
      </c>
      <c r="W8" s="8" t="s">
        <v>379</v>
      </c>
      <c r="X8" s="8" t="s">
        <v>380</v>
      </c>
      <c r="Y8" s="4" t="s">
        <v>92</v>
      </c>
    </row>
    <row r="9" spans="3:25" ht="12.75" customHeight="1">
      <c r="C9" s="4" t="s">
        <v>15</v>
      </c>
      <c r="D9" s="4" t="s">
        <v>16</v>
      </c>
      <c r="E9" s="12">
        <v>0</v>
      </c>
      <c r="F9" s="12">
        <v>0</v>
      </c>
      <c r="G9" s="19">
        <v>10758999</v>
      </c>
      <c r="H9" s="19">
        <v>8958999</v>
      </c>
      <c r="I9" s="19">
        <v>7958000</v>
      </c>
      <c r="J9" s="19">
        <v>6895000</v>
      </c>
      <c r="R9" s="6">
        <v>2007</v>
      </c>
      <c r="S9" s="8" t="s">
        <v>376</v>
      </c>
      <c r="T9" s="8" t="s">
        <v>377</v>
      </c>
      <c r="U9" s="8" t="s">
        <v>378</v>
      </c>
      <c r="V9" s="8" t="s">
        <v>379</v>
      </c>
      <c r="W9" s="8" t="s">
        <v>380</v>
      </c>
      <c r="X9" s="8" t="s">
        <v>381</v>
      </c>
      <c r="Y9" s="4" t="s">
        <v>93</v>
      </c>
    </row>
    <row r="10" spans="3:25" ht="12.75" customHeight="1">
      <c r="C10" s="4" t="s">
        <v>17</v>
      </c>
      <c r="D10" s="4" t="s">
        <v>18</v>
      </c>
      <c r="E10" s="12">
        <v>0</v>
      </c>
      <c r="F10" s="12">
        <v>0</v>
      </c>
      <c r="G10" s="19">
        <v>170917487</v>
      </c>
      <c r="H10" s="19">
        <v>180697192</v>
      </c>
      <c r="I10" s="19">
        <v>171663288</v>
      </c>
      <c r="J10" s="19">
        <v>149904775</v>
      </c>
      <c r="R10" s="6">
        <v>2008</v>
      </c>
      <c r="S10" s="8" t="s">
        <v>377</v>
      </c>
      <c r="T10" s="8" t="s">
        <v>378</v>
      </c>
      <c r="U10" s="8" t="s">
        <v>379</v>
      </c>
      <c r="V10" s="8" t="s">
        <v>380</v>
      </c>
      <c r="W10" s="8" t="s">
        <v>381</v>
      </c>
      <c r="X10" s="9" t="s">
        <v>382</v>
      </c>
      <c r="Y10" s="4" t="s">
        <v>94</v>
      </c>
    </row>
    <row r="11" spans="3:25" ht="12.75" customHeight="1">
      <c r="C11" s="4" t="s">
        <v>19</v>
      </c>
      <c r="D11" s="4" t="s">
        <v>20</v>
      </c>
      <c r="E11" s="12">
        <v>0</v>
      </c>
      <c r="F11" s="12">
        <v>0</v>
      </c>
      <c r="G11" s="19">
        <v>0</v>
      </c>
      <c r="H11" s="19">
        <v>0</v>
      </c>
      <c r="I11" s="19">
        <v>0</v>
      </c>
      <c r="J11" s="19">
        <v>0</v>
      </c>
      <c r="R11" s="6">
        <v>2009</v>
      </c>
      <c r="S11" s="8" t="s">
        <v>378</v>
      </c>
      <c r="T11" s="8" t="s">
        <v>379</v>
      </c>
      <c r="U11" s="8" t="s">
        <v>380</v>
      </c>
      <c r="V11" s="8" t="s">
        <v>381</v>
      </c>
      <c r="W11" s="9" t="s">
        <v>382</v>
      </c>
      <c r="X11" s="10" t="s">
        <v>383</v>
      </c>
      <c r="Y11" s="4" t="s">
        <v>95</v>
      </c>
    </row>
    <row r="12" spans="3:25" ht="12.75" customHeight="1">
      <c r="C12" s="3" t="s">
        <v>21</v>
      </c>
      <c r="D12" s="3" t="s">
        <v>22</v>
      </c>
      <c r="E12" s="14">
        <f aca="true" t="shared" si="0" ref="E12:J12">SUM(E8:E11)</f>
        <v>0</v>
      </c>
      <c r="F12" s="14">
        <f t="shared" si="0"/>
        <v>0</v>
      </c>
      <c r="G12" s="18">
        <f t="shared" si="0"/>
        <v>181676486</v>
      </c>
      <c r="H12" s="18">
        <f t="shared" si="0"/>
        <v>189656191</v>
      </c>
      <c r="I12" s="18">
        <f t="shared" si="0"/>
        <v>179621288</v>
      </c>
      <c r="J12" s="18">
        <f t="shared" si="0"/>
        <v>156799775</v>
      </c>
      <c r="R12" s="6">
        <v>2010</v>
      </c>
      <c r="S12" s="8" t="s">
        <v>379</v>
      </c>
      <c r="T12" s="8" t="s">
        <v>380</v>
      </c>
      <c r="U12" s="8" t="s">
        <v>381</v>
      </c>
      <c r="V12" s="9" t="s">
        <v>382</v>
      </c>
      <c r="W12" s="10" t="s">
        <v>383</v>
      </c>
      <c r="X12" s="10" t="s">
        <v>384</v>
      </c>
      <c r="Y12" s="4" t="s">
        <v>96</v>
      </c>
    </row>
    <row r="13" spans="3:25" ht="12.75" customHeight="1">
      <c r="C13" s="5" t="s">
        <v>23</v>
      </c>
      <c r="D13" s="5" t="s">
        <v>24</v>
      </c>
      <c r="E13" s="12"/>
      <c r="F13" s="12"/>
      <c r="G13" s="17"/>
      <c r="H13" s="17"/>
      <c r="I13" s="17"/>
      <c r="J13" s="17"/>
      <c r="R13" s="6">
        <v>2011</v>
      </c>
      <c r="S13" s="8" t="s">
        <v>380</v>
      </c>
      <c r="T13" s="8" t="s">
        <v>381</v>
      </c>
      <c r="U13" s="9" t="s">
        <v>382</v>
      </c>
      <c r="V13" s="10" t="s">
        <v>383</v>
      </c>
      <c r="W13" s="10" t="s">
        <v>384</v>
      </c>
      <c r="X13" s="10" t="s">
        <v>385</v>
      </c>
      <c r="Y13" s="4" t="s">
        <v>97</v>
      </c>
    </row>
    <row r="14" spans="3:25" ht="12.75" customHeight="1">
      <c r="C14" s="4" t="s">
        <v>25</v>
      </c>
      <c r="D14" s="4" t="s">
        <v>26</v>
      </c>
      <c r="E14" s="12">
        <v>0</v>
      </c>
      <c r="F14" s="12">
        <v>0</v>
      </c>
      <c r="G14" s="20">
        <v>0</v>
      </c>
      <c r="H14" s="20">
        <v>0</v>
      </c>
      <c r="I14" s="20">
        <v>0</v>
      </c>
      <c r="J14" s="20">
        <v>0</v>
      </c>
      <c r="R14" s="6">
        <v>2012</v>
      </c>
      <c r="S14" s="8" t="s">
        <v>381</v>
      </c>
      <c r="T14" s="9" t="s">
        <v>382</v>
      </c>
      <c r="U14" s="10" t="s">
        <v>383</v>
      </c>
      <c r="V14" s="10" t="s">
        <v>384</v>
      </c>
      <c r="W14" s="10" t="s">
        <v>385</v>
      </c>
      <c r="X14" s="10" t="s">
        <v>386</v>
      </c>
      <c r="Y14" s="4" t="s">
        <v>98</v>
      </c>
    </row>
    <row r="15" spans="3:25" ht="12.75" customHeight="1">
      <c r="C15" s="4" t="s">
        <v>27</v>
      </c>
      <c r="D15" s="4" t="s">
        <v>28</v>
      </c>
      <c r="E15" s="12">
        <v>0</v>
      </c>
      <c r="F15" s="12">
        <v>0</v>
      </c>
      <c r="G15" s="20">
        <v>0</v>
      </c>
      <c r="H15" s="20">
        <v>0</v>
      </c>
      <c r="I15" s="20">
        <v>0</v>
      </c>
      <c r="J15" s="20">
        <v>0</v>
      </c>
      <c r="R15" s="6">
        <v>2013</v>
      </c>
      <c r="S15" s="9" t="s">
        <v>382</v>
      </c>
      <c r="T15" s="10" t="s">
        <v>383</v>
      </c>
      <c r="U15" s="10" t="s">
        <v>384</v>
      </c>
      <c r="V15" s="10" t="s">
        <v>385</v>
      </c>
      <c r="W15" s="10" t="s">
        <v>386</v>
      </c>
      <c r="X15" s="10" t="s">
        <v>387</v>
      </c>
      <c r="Y15" s="4" t="s">
        <v>99</v>
      </c>
    </row>
    <row r="16" spans="3:25" ht="12.75" customHeight="1">
      <c r="C16" s="3" t="s">
        <v>29</v>
      </c>
      <c r="D16" s="3" t="s">
        <v>30</v>
      </c>
      <c r="E16" s="14">
        <f aca="true" t="shared" si="1" ref="E16:J16">SUM(E14:E15)</f>
        <v>0</v>
      </c>
      <c r="F16" s="14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R16" s="6">
        <v>2014</v>
      </c>
      <c r="S16" s="10" t="s">
        <v>383</v>
      </c>
      <c r="T16" s="10" t="s">
        <v>384</v>
      </c>
      <c r="U16" s="10" t="s">
        <v>385</v>
      </c>
      <c r="V16" s="10" t="s">
        <v>386</v>
      </c>
      <c r="W16" s="10" t="s">
        <v>387</v>
      </c>
      <c r="X16" s="10" t="s">
        <v>388</v>
      </c>
      <c r="Y16" s="4" t="s">
        <v>100</v>
      </c>
    </row>
    <row r="17" spans="3:25" ht="12.75" customHeight="1">
      <c r="C17" s="5" t="s">
        <v>31</v>
      </c>
      <c r="D17" s="5" t="s">
        <v>32</v>
      </c>
      <c r="E17" s="12"/>
      <c r="F17" s="12"/>
      <c r="G17" s="17"/>
      <c r="H17" s="17"/>
      <c r="I17" s="17"/>
      <c r="J17" s="17"/>
      <c r="R17" s="6">
        <v>2015</v>
      </c>
      <c r="S17" s="10" t="s">
        <v>384</v>
      </c>
      <c r="T17" s="10" t="s">
        <v>385</v>
      </c>
      <c r="U17" s="10" t="s">
        <v>386</v>
      </c>
      <c r="V17" s="10" t="s">
        <v>387</v>
      </c>
      <c r="W17" s="10" t="s">
        <v>388</v>
      </c>
      <c r="X17" s="10" t="s">
        <v>389</v>
      </c>
      <c r="Y17" s="4" t="s">
        <v>101</v>
      </c>
    </row>
    <row r="18" spans="3:25" ht="12.75" customHeight="1">
      <c r="C18" s="4" t="s">
        <v>33</v>
      </c>
      <c r="D18" s="4" t="s">
        <v>34</v>
      </c>
      <c r="E18" s="12">
        <v>0</v>
      </c>
      <c r="F18" s="12">
        <v>0</v>
      </c>
      <c r="G18" s="20">
        <v>0</v>
      </c>
      <c r="H18" s="20">
        <v>0</v>
      </c>
      <c r="I18" s="20">
        <v>0</v>
      </c>
      <c r="J18" s="20">
        <v>0</v>
      </c>
      <c r="R18" s="6">
        <v>2016</v>
      </c>
      <c r="S18" s="10" t="s">
        <v>385</v>
      </c>
      <c r="T18" s="10" t="s">
        <v>386</v>
      </c>
      <c r="U18" s="10" t="s">
        <v>387</v>
      </c>
      <c r="V18" s="10" t="s">
        <v>388</v>
      </c>
      <c r="W18" s="10" t="s">
        <v>389</v>
      </c>
      <c r="X18" s="10" t="s">
        <v>390</v>
      </c>
      <c r="Y18" s="4" t="s">
        <v>102</v>
      </c>
    </row>
    <row r="19" spans="3:25" ht="12.75" customHeight="1">
      <c r="C19" s="4" t="s">
        <v>35</v>
      </c>
      <c r="D19" s="4" t="s">
        <v>36</v>
      </c>
      <c r="E19" s="12">
        <v>0</v>
      </c>
      <c r="F19" s="12">
        <v>0</v>
      </c>
      <c r="G19" s="20">
        <v>2026485</v>
      </c>
      <c r="H19" s="20">
        <v>2026485</v>
      </c>
      <c r="I19" s="20">
        <v>2026458</v>
      </c>
      <c r="J19" s="20">
        <v>2026485</v>
      </c>
      <c r="R19" s="6">
        <v>2017</v>
      </c>
      <c r="S19" s="10" t="s">
        <v>386</v>
      </c>
      <c r="T19" s="10" t="s">
        <v>387</v>
      </c>
      <c r="U19" s="10" t="s">
        <v>388</v>
      </c>
      <c r="V19" s="10" t="s">
        <v>389</v>
      </c>
      <c r="W19" s="10" t="s">
        <v>390</v>
      </c>
      <c r="X19" s="10" t="s">
        <v>391</v>
      </c>
      <c r="Y19" s="4" t="s">
        <v>103</v>
      </c>
    </row>
    <row r="20" spans="3:25" ht="12.75" customHeight="1">
      <c r="C20" s="4" t="s">
        <v>37</v>
      </c>
      <c r="D20" s="4" t="s">
        <v>38</v>
      </c>
      <c r="E20" s="12">
        <v>0</v>
      </c>
      <c r="F20" s="12">
        <v>0</v>
      </c>
      <c r="G20" s="20">
        <v>52459400</v>
      </c>
      <c r="H20" s="20">
        <v>40000000</v>
      </c>
      <c r="I20" s="20">
        <v>35000000</v>
      </c>
      <c r="J20" s="20">
        <v>33000000</v>
      </c>
      <c r="R20" s="6">
        <v>2018</v>
      </c>
      <c r="S20" s="10" t="s">
        <v>387</v>
      </c>
      <c r="T20" s="10" t="s">
        <v>388</v>
      </c>
      <c r="U20" s="10" t="s">
        <v>389</v>
      </c>
      <c r="V20" s="10" t="s">
        <v>390</v>
      </c>
      <c r="W20" s="10" t="s">
        <v>391</v>
      </c>
      <c r="X20" s="10" t="s">
        <v>392</v>
      </c>
      <c r="Y20" s="4" t="s">
        <v>104</v>
      </c>
    </row>
    <row r="21" spans="3:25" ht="12.75" customHeight="1">
      <c r="C21" s="4" t="s">
        <v>39</v>
      </c>
      <c r="D21" s="4" t="s">
        <v>40</v>
      </c>
      <c r="E21" s="12">
        <v>0</v>
      </c>
      <c r="F21" s="12">
        <v>0</v>
      </c>
      <c r="G21" s="20">
        <v>30395724</v>
      </c>
      <c r="H21" s="20">
        <v>19000000</v>
      </c>
      <c r="I21" s="20">
        <v>17000000</v>
      </c>
      <c r="J21" s="20">
        <v>18000000</v>
      </c>
      <c r="R21" s="6">
        <v>2019</v>
      </c>
      <c r="S21" s="10" t="s">
        <v>388</v>
      </c>
      <c r="T21" s="10" t="s">
        <v>389</v>
      </c>
      <c r="U21" s="10" t="s">
        <v>390</v>
      </c>
      <c r="V21" s="10" t="s">
        <v>391</v>
      </c>
      <c r="W21" s="10" t="s">
        <v>392</v>
      </c>
      <c r="X21" s="10" t="s">
        <v>393</v>
      </c>
      <c r="Y21" s="4" t="s">
        <v>105</v>
      </c>
    </row>
    <row r="22" spans="3:25" ht="12.75" customHeight="1">
      <c r="C22" s="4" t="s">
        <v>41</v>
      </c>
      <c r="D22" s="4" t="s">
        <v>42</v>
      </c>
      <c r="E22" s="12">
        <v>0</v>
      </c>
      <c r="F22" s="12">
        <v>0</v>
      </c>
      <c r="G22" s="20">
        <v>0</v>
      </c>
      <c r="H22" s="20">
        <v>24397567</v>
      </c>
      <c r="I22" s="20">
        <v>55116708</v>
      </c>
      <c r="J22" s="20">
        <v>87953887</v>
      </c>
      <c r="L22" s="6" t="s">
        <v>395</v>
      </c>
      <c r="R22" s="6">
        <v>2020</v>
      </c>
      <c r="S22" s="10" t="s">
        <v>389</v>
      </c>
      <c r="T22" s="10" t="s">
        <v>390</v>
      </c>
      <c r="U22" s="10" t="s">
        <v>391</v>
      </c>
      <c r="V22" s="10" t="s">
        <v>392</v>
      </c>
      <c r="W22" s="10" t="s">
        <v>393</v>
      </c>
      <c r="X22" s="10" t="s">
        <v>394</v>
      </c>
      <c r="Y22" s="4" t="s">
        <v>106</v>
      </c>
    </row>
    <row r="23" spans="3:25" ht="12.75" customHeight="1">
      <c r="C23" s="4" t="s">
        <v>43</v>
      </c>
      <c r="D23" s="4" t="s">
        <v>26</v>
      </c>
      <c r="E23" s="12">
        <v>0</v>
      </c>
      <c r="F23" s="12">
        <v>0</v>
      </c>
      <c r="G23" s="20">
        <v>0</v>
      </c>
      <c r="H23" s="20">
        <v>0</v>
      </c>
      <c r="I23" s="20">
        <v>0</v>
      </c>
      <c r="J23" s="20">
        <v>0</v>
      </c>
      <c r="Y23" s="4" t="s">
        <v>107</v>
      </c>
    </row>
    <row r="24" spans="3:25" ht="12.75" customHeight="1">
      <c r="C24" s="3" t="s">
        <v>44</v>
      </c>
      <c r="D24" s="3" t="s">
        <v>45</v>
      </c>
      <c r="E24" s="14">
        <f aca="true" t="shared" si="2" ref="E24:J24">SUM(E18:E23)</f>
        <v>0</v>
      </c>
      <c r="F24" s="14">
        <f t="shared" si="2"/>
        <v>0</v>
      </c>
      <c r="G24" s="18">
        <f t="shared" si="2"/>
        <v>84881609</v>
      </c>
      <c r="H24" s="18">
        <f t="shared" si="2"/>
        <v>85424052</v>
      </c>
      <c r="I24" s="18">
        <f t="shared" si="2"/>
        <v>109143166</v>
      </c>
      <c r="J24" s="18">
        <f t="shared" si="2"/>
        <v>140980372</v>
      </c>
      <c r="Y24" s="4" t="s">
        <v>108</v>
      </c>
    </row>
    <row r="25" spans="3:25" ht="12.75" customHeight="1">
      <c r="C25" s="3" t="s">
        <v>46</v>
      </c>
      <c r="D25" s="3" t="s">
        <v>47</v>
      </c>
      <c r="E25" s="14">
        <f aca="true" t="shared" si="3" ref="E25:J25">+E12+E16+E24</f>
        <v>0</v>
      </c>
      <c r="F25" s="14">
        <f t="shared" si="3"/>
        <v>0</v>
      </c>
      <c r="G25" s="18">
        <f t="shared" si="3"/>
        <v>266558095</v>
      </c>
      <c r="H25" s="18">
        <f t="shared" si="3"/>
        <v>275080243</v>
      </c>
      <c r="I25" s="18">
        <f t="shared" si="3"/>
        <v>288764454</v>
      </c>
      <c r="J25" s="18">
        <f t="shared" si="3"/>
        <v>297780147</v>
      </c>
      <c r="Y25" s="4" t="s">
        <v>109</v>
      </c>
    </row>
    <row r="26" spans="3:25" ht="12.75" customHeight="1">
      <c r="C26" s="5" t="s">
        <v>48</v>
      </c>
      <c r="D26" s="5" t="s">
        <v>49</v>
      </c>
      <c r="E26" s="12"/>
      <c r="F26" s="12"/>
      <c r="G26" s="17"/>
      <c r="H26" s="17"/>
      <c r="I26" s="17"/>
      <c r="J26" s="17"/>
      <c r="Y26" s="4" t="s">
        <v>110</v>
      </c>
    </row>
    <row r="27" spans="3:25" ht="12.75" customHeight="1">
      <c r="C27" s="5" t="s">
        <v>50</v>
      </c>
      <c r="D27" s="5" t="s">
        <v>51</v>
      </c>
      <c r="E27" s="12"/>
      <c r="F27" s="12"/>
      <c r="G27" s="17"/>
      <c r="H27" s="17"/>
      <c r="I27" s="17"/>
      <c r="J27" s="17"/>
      <c r="Y27" s="4" t="s">
        <v>111</v>
      </c>
    </row>
    <row r="28" spans="3:25" ht="12.75" customHeight="1">
      <c r="C28" s="4" t="s">
        <v>52</v>
      </c>
      <c r="D28" s="4" t="s">
        <v>53</v>
      </c>
      <c r="E28" s="12">
        <v>0</v>
      </c>
      <c r="F28" s="12">
        <v>0</v>
      </c>
      <c r="G28" s="20">
        <v>193176373</v>
      </c>
      <c r="H28" s="20">
        <v>258376823</v>
      </c>
      <c r="I28" s="20">
        <v>274131034</v>
      </c>
      <c r="J28" s="20">
        <v>285146727</v>
      </c>
      <c r="Y28" s="4" t="s">
        <v>112</v>
      </c>
    </row>
    <row r="29" spans="3:25" ht="12.75" customHeight="1">
      <c r="C29" s="4" t="s">
        <v>54</v>
      </c>
      <c r="D29" s="4" t="s">
        <v>55</v>
      </c>
      <c r="E29" s="12">
        <v>0</v>
      </c>
      <c r="F29" s="12">
        <v>0</v>
      </c>
      <c r="G29" s="20">
        <v>0</v>
      </c>
      <c r="H29" s="20">
        <v>0</v>
      </c>
      <c r="I29" s="20">
        <v>0</v>
      </c>
      <c r="J29" s="20">
        <v>0</v>
      </c>
      <c r="Y29" s="4" t="s">
        <v>113</v>
      </c>
    </row>
    <row r="30" spans="3:25" ht="12.75" customHeight="1">
      <c r="C30" s="4" t="s">
        <v>56</v>
      </c>
      <c r="D30" s="4" t="s">
        <v>57</v>
      </c>
      <c r="E30" s="12">
        <v>0</v>
      </c>
      <c r="F30" s="12">
        <v>0</v>
      </c>
      <c r="G30" s="20">
        <v>0</v>
      </c>
      <c r="H30" s="20">
        <v>0</v>
      </c>
      <c r="I30" s="20">
        <v>0</v>
      </c>
      <c r="J30" s="20">
        <v>0</v>
      </c>
      <c r="Y30" s="4" t="s">
        <v>114</v>
      </c>
    </row>
    <row r="31" spans="3:25" ht="12.75" customHeight="1">
      <c r="C31" s="4" t="s">
        <v>58</v>
      </c>
      <c r="D31" s="4" t="s">
        <v>59</v>
      </c>
      <c r="E31" s="12">
        <v>0</v>
      </c>
      <c r="F31" s="12">
        <v>0</v>
      </c>
      <c r="G31" s="20">
        <v>0</v>
      </c>
      <c r="H31" s="20">
        <v>0</v>
      </c>
      <c r="I31" s="20">
        <v>0</v>
      </c>
      <c r="J31" s="20">
        <v>0</v>
      </c>
      <c r="Y31" s="4" t="s">
        <v>115</v>
      </c>
    </row>
    <row r="32" spans="3:25" ht="12.75" customHeight="1">
      <c r="C32" s="4" t="s">
        <v>60</v>
      </c>
      <c r="D32" s="4" t="s">
        <v>61</v>
      </c>
      <c r="E32" s="12">
        <v>0</v>
      </c>
      <c r="F32" s="12">
        <v>0</v>
      </c>
      <c r="G32" s="20">
        <v>0</v>
      </c>
      <c r="H32" s="20">
        <v>0</v>
      </c>
      <c r="I32" s="20">
        <v>0</v>
      </c>
      <c r="J32" s="20">
        <v>0</v>
      </c>
      <c r="Y32" s="4" t="s">
        <v>116</v>
      </c>
    </row>
    <row r="33" spans="3:25" ht="12.75" customHeight="1">
      <c r="C33" s="4" t="s">
        <v>62</v>
      </c>
      <c r="D33" s="4" t="s">
        <v>63</v>
      </c>
      <c r="E33" s="12">
        <v>0</v>
      </c>
      <c r="F33" s="12">
        <v>0</v>
      </c>
      <c r="G33" s="20">
        <v>0</v>
      </c>
      <c r="H33" s="20">
        <v>0</v>
      </c>
      <c r="I33" s="20">
        <v>0</v>
      </c>
      <c r="J33" s="20">
        <v>0</v>
      </c>
      <c r="Y33" s="4" t="s">
        <v>117</v>
      </c>
    </row>
    <row r="34" spans="3:25" ht="12.75" customHeight="1">
      <c r="C34" s="4" t="s">
        <v>64</v>
      </c>
      <c r="D34" s="4" t="s">
        <v>65</v>
      </c>
      <c r="E34" s="12">
        <v>0</v>
      </c>
      <c r="F34" s="12">
        <v>0</v>
      </c>
      <c r="G34" s="20">
        <v>0</v>
      </c>
      <c r="H34" s="20">
        <v>0</v>
      </c>
      <c r="I34" s="20">
        <v>0</v>
      </c>
      <c r="J34" s="20">
        <v>0</v>
      </c>
      <c r="Y34" s="4" t="s">
        <v>118</v>
      </c>
    </row>
    <row r="35" spans="3:25" ht="12.75" customHeight="1">
      <c r="C35" s="4" t="s">
        <v>66</v>
      </c>
      <c r="D35" s="4" t="s">
        <v>67</v>
      </c>
      <c r="E35" s="12">
        <v>0</v>
      </c>
      <c r="F35" s="12">
        <v>0</v>
      </c>
      <c r="G35" s="20">
        <v>2333420</v>
      </c>
      <c r="H35" s="20">
        <v>2333420</v>
      </c>
      <c r="I35" s="20">
        <v>2333420</v>
      </c>
      <c r="J35" s="20">
        <v>2333420</v>
      </c>
      <c r="Y35" s="4" t="s">
        <v>119</v>
      </c>
    </row>
    <row r="36" spans="3:25" ht="12.75" customHeight="1">
      <c r="C36" s="4" t="s">
        <v>68</v>
      </c>
      <c r="D36" s="4" t="s">
        <v>69</v>
      </c>
      <c r="E36" s="12">
        <v>0</v>
      </c>
      <c r="F36" s="12">
        <v>0</v>
      </c>
      <c r="G36" s="20">
        <v>0</v>
      </c>
      <c r="H36" s="20">
        <v>0</v>
      </c>
      <c r="I36" s="20">
        <v>0</v>
      </c>
      <c r="J36" s="20">
        <v>0</v>
      </c>
      <c r="Y36" s="4" t="s">
        <v>120</v>
      </c>
    </row>
    <row r="37" spans="3:25" ht="12.75" customHeight="1">
      <c r="C37" s="3" t="s">
        <v>70</v>
      </c>
      <c r="D37" s="3" t="s">
        <v>71</v>
      </c>
      <c r="E37" s="14">
        <f aca="true" t="shared" si="4" ref="E37:J37">SUM(E28:E36)</f>
        <v>0</v>
      </c>
      <c r="F37" s="14">
        <f t="shared" si="4"/>
        <v>0</v>
      </c>
      <c r="G37" s="18">
        <f t="shared" si="4"/>
        <v>195509793</v>
      </c>
      <c r="H37" s="18">
        <f t="shared" si="4"/>
        <v>260710243</v>
      </c>
      <c r="I37" s="18">
        <f t="shared" si="4"/>
        <v>276464454</v>
      </c>
      <c r="J37" s="18">
        <f t="shared" si="4"/>
        <v>287480147</v>
      </c>
      <c r="Y37" s="4" t="s">
        <v>121</v>
      </c>
    </row>
    <row r="38" spans="3:25" ht="12.75" customHeight="1">
      <c r="C38" s="5" t="s">
        <v>72</v>
      </c>
      <c r="D38" s="5" t="s">
        <v>73</v>
      </c>
      <c r="E38" s="12"/>
      <c r="F38" s="12"/>
      <c r="G38" s="17"/>
      <c r="H38" s="17"/>
      <c r="I38" s="17"/>
      <c r="J38" s="17"/>
      <c r="Y38" s="4" t="s">
        <v>122</v>
      </c>
    </row>
    <row r="39" spans="3:25" ht="12.75" customHeight="1">
      <c r="C39" s="4" t="s">
        <v>74</v>
      </c>
      <c r="D39" s="4" t="s">
        <v>75</v>
      </c>
      <c r="E39" s="12">
        <v>0</v>
      </c>
      <c r="F39" s="12">
        <v>0</v>
      </c>
      <c r="G39" s="20">
        <v>0</v>
      </c>
      <c r="H39" s="20">
        <v>0</v>
      </c>
      <c r="I39" s="20">
        <v>0</v>
      </c>
      <c r="J39" s="20">
        <v>0</v>
      </c>
      <c r="Y39" s="4" t="s">
        <v>123</v>
      </c>
    </row>
    <row r="40" spans="3:25" ht="12.75" customHeight="1">
      <c r="C40" s="4" t="s">
        <v>76</v>
      </c>
      <c r="D40" s="4" t="s">
        <v>77</v>
      </c>
      <c r="E40" s="12">
        <v>0</v>
      </c>
      <c r="F40" s="12">
        <v>0</v>
      </c>
      <c r="G40" s="20">
        <v>370013</v>
      </c>
      <c r="H40" s="20">
        <v>370000</v>
      </c>
      <c r="I40" s="20">
        <v>300000</v>
      </c>
      <c r="J40" s="20">
        <v>300000</v>
      </c>
      <c r="Y40" s="4" t="s">
        <v>124</v>
      </c>
    </row>
    <row r="41" spans="3:25" ht="12.75">
      <c r="C41" s="4" t="s">
        <v>78</v>
      </c>
      <c r="D41" s="4" t="s">
        <v>79</v>
      </c>
      <c r="E41" s="12">
        <v>0</v>
      </c>
      <c r="F41" s="12">
        <v>0</v>
      </c>
      <c r="G41" s="20">
        <v>0</v>
      </c>
      <c r="H41" s="20">
        <v>0</v>
      </c>
      <c r="I41" s="20">
        <v>0</v>
      </c>
      <c r="J41" s="20">
        <v>0</v>
      </c>
      <c r="Y41" s="4" t="s">
        <v>125</v>
      </c>
    </row>
    <row r="42" spans="3:25" ht="12.75">
      <c r="C42" s="4" t="s">
        <v>80</v>
      </c>
      <c r="D42" s="4" t="s">
        <v>81</v>
      </c>
      <c r="E42" s="12">
        <v>0</v>
      </c>
      <c r="F42" s="12">
        <v>0</v>
      </c>
      <c r="G42" s="20">
        <v>30220003</v>
      </c>
      <c r="H42" s="20">
        <v>14000000</v>
      </c>
      <c r="I42" s="20">
        <v>12000000</v>
      </c>
      <c r="J42" s="20">
        <v>10000000</v>
      </c>
      <c r="Y42" s="4" t="s">
        <v>126</v>
      </c>
    </row>
    <row r="43" spans="3:25" ht="12.75">
      <c r="C43" s="4" t="s">
        <v>82</v>
      </c>
      <c r="D43" s="4" t="s">
        <v>83</v>
      </c>
      <c r="E43" s="12">
        <v>0</v>
      </c>
      <c r="F43" s="12">
        <v>0</v>
      </c>
      <c r="G43" s="20">
        <v>0</v>
      </c>
      <c r="H43" s="20">
        <v>0</v>
      </c>
      <c r="I43" s="20">
        <v>0</v>
      </c>
      <c r="J43" s="20">
        <v>0</v>
      </c>
      <c r="Y43" s="4" t="s">
        <v>127</v>
      </c>
    </row>
    <row r="44" spans="3:25" ht="12.75">
      <c r="C44" s="4" t="s">
        <v>84</v>
      </c>
      <c r="D44" s="4" t="s">
        <v>85</v>
      </c>
      <c r="E44" s="12">
        <v>0</v>
      </c>
      <c r="F44" s="12">
        <v>0</v>
      </c>
      <c r="G44" s="20">
        <v>40458286</v>
      </c>
      <c r="H44" s="20">
        <v>0</v>
      </c>
      <c r="I44" s="20">
        <v>0</v>
      </c>
      <c r="J44" s="20">
        <v>0</v>
      </c>
      <c r="Y44" s="4" t="s">
        <v>128</v>
      </c>
    </row>
    <row r="45" spans="3:25" ht="12.75">
      <c r="C45" s="3" t="s">
        <v>86</v>
      </c>
      <c r="D45" s="3" t="s">
        <v>87</v>
      </c>
      <c r="E45" s="14">
        <f aca="true" t="shared" si="5" ref="E45:J45">SUM(E39:E44)</f>
        <v>0</v>
      </c>
      <c r="F45" s="14">
        <f t="shared" si="5"/>
        <v>0</v>
      </c>
      <c r="G45" s="18">
        <f t="shared" si="5"/>
        <v>71048302</v>
      </c>
      <c r="H45" s="18">
        <f t="shared" si="5"/>
        <v>14370000</v>
      </c>
      <c r="I45" s="18">
        <f t="shared" si="5"/>
        <v>12300000</v>
      </c>
      <c r="J45" s="18">
        <f t="shared" si="5"/>
        <v>10300000</v>
      </c>
      <c r="Y45" s="4" t="s">
        <v>129</v>
      </c>
    </row>
    <row r="46" spans="3:25" ht="12.75">
      <c r="C46" s="3" t="s">
        <v>88</v>
      </c>
      <c r="D46" s="3" t="s">
        <v>89</v>
      </c>
      <c r="E46" s="14">
        <f aca="true" t="shared" si="6" ref="E46:J46">+E37+E45</f>
        <v>0</v>
      </c>
      <c r="F46" s="14">
        <f t="shared" si="6"/>
        <v>0</v>
      </c>
      <c r="G46" s="18">
        <f t="shared" si="6"/>
        <v>266558095</v>
      </c>
      <c r="H46" s="18">
        <f t="shared" si="6"/>
        <v>275080243</v>
      </c>
      <c r="I46" s="18">
        <f t="shared" si="6"/>
        <v>288764454</v>
      </c>
      <c r="J46" s="18">
        <f t="shared" si="6"/>
        <v>297780147</v>
      </c>
      <c r="Y46" s="4" t="s">
        <v>130</v>
      </c>
    </row>
    <row r="47" spans="5:25" ht="12.75">
      <c r="E47" s="15" t="str">
        <f aca="true" t="shared" si="7" ref="E47:J47">IF(E46=E25," ","Incorrect")</f>
        <v> </v>
      </c>
      <c r="F47" s="15" t="str">
        <f t="shared" si="7"/>
        <v> </v>
      </c>
      <c r="G47" s="2" t="str">
        <f t="shared" si="7"/>
        <v> </v>
      </c>
      <c r="H47" s="2" t="str">
        <f t="shared" si="7"/>
        <v> </v>
      </c>
      <c r="I47" s="2" t="str">
        <f t="shared" si="7"/>
        <v> </v>
      </c>
      <c r="J47" s="2" t="str">
        <f t="shared" si="7"/>
        <v> </v>
      </c>
      <c r="Y47" s="4" t="s">
        <v>131</v>
      </c>
    </row>
    <row r="48" ht="12.75">
      <c r="Y48" s="4" t="s">
        <v>132</v>
      </c>
    </row>
    <row r="49" ht="12.75">
      <c r="Y49" s="4" t="s">
        <v>133</v>
      </c>
    </row>
    <row r="50" ht="12.75">
      <c r="Y50" s="4" t="s">
        <v>134</v>
      </c>
    </row>
    <row r="51" ht="12.75">
      <c r="Y51" s="4" t="s">
        <v>135</v>
      </c>
    </row>
    <row r="52" ht="12.75">
      <c r="Y52" s="4" t="s">
        <v>136</v>
      </c>
    </row>
    <row r="53" ht="12.75">
      <c r="Y53" s="4" t="s">
        <v>137</v>
      </c>
    </row>
    <row r="54" ht="12.75">
      <c r="Y54" s="4" t="s">
        <v>138</v>
      </c>
    </row>
    <row r="55" ht="12.75">
      <c r="Y55" s="4" t="s">
        <v>139</v>
      </c>
    </row>
    <row r="56" ht="12.75">
      <c r="Y56" s="4" t="s">
        <v>140</v>
      </c>
    </row>
    <row r="57" ht="12.75">
      <c r="Y57" s="4" t="s">
        <v>141</v>
      </c>
    </row>
    <row r="58" ht="12.75">
      <c r="Y58" s="4" t="s">
        <v>142</v>
      </c>
    </row>
    <row r="59" ht="12.75">
      <c r="Y59" s="4" t="s">
        <v>143</v>
      </c>
    </row>
    <row r="60" ht="12.75">
      <c r="Y60" s="4" t="s">
        <v>144</v>
      </c>
    </row>
    <row r="61" ht="12.75">
      <c r="Y61" s="4" t="s">
        <v>145</v>
      </c>
    </row>
    <row r="62" ht="12.75">
      <c r="Y62" s="4" t="s">
        <v>146</v>
      </c>
    </row>
    <row r="63" ht="12.75">
      <c r="Y63" s="4" t="s">
        <v>147</v>
      </c>
    </row>
    <row r="64" ht="12.75">
      <c r="Y64" s="4" t="s">
        <v>148</v>
      </c>
    </row>
    <row r="65" ht="12.75">
      <c r="Y65" s="4" t="s">
        <v>149</v>
      </c>
    </row>
    <row r="66" ht="12.75">
      <c r="Y66" s="4" t="s">
        <v>150</v>
      </c>
    </row>
    <row r="67" ht="12.75">
      <c r="Y67" s="4" t="s">
        <v>151</v>
      </c>
    </row>
    <row r="68" ht="12.75">
      <c r="Y68" s="4" t="s">
        <v>152</v>
      </c>
    </row>
    <row r="69" ht="12.75">
      <c r="Y69" s="4" t="s">
        <v>153</v>
      </c>
    </row>
    <row r="70" ht="12.75">
      <c r="Y70" s="4" t="s">
        <v>154</v>
      </c>
    </row>
    <row r="71" ht="12.75">
      <c r="Y71" s="4" t="s">
        <v>155</v>
      </c>
    </row>
    <row r="72" ht="12.75">
      <c r="Y72" s="4" t="s">
        <v>156</v>
      </c>
    </row>
    <row r="73" ht="12.75">
      <c r="Y73" s="4" t="s">
        <v>157</v>
      </c>
    </row>
    <row r="74" ht="12.75">
      <c r="Y74" s="4" t="s">
        <v>158</v>
      </c>
    </row>
    <row r="75" ht="12.75">
      <c r="Y75" s="4" t="s">
        <v>159</v>
      </c>
    </row>
    <row r="76" ht="12.75">
      <c r="Y76" s="4" t="s">
        <v>160</v>
      </c>
    </row>
    <row r="77" ht="12.75">
      <c r="Y77" s="4" t="s">
        <v>161</v>
      </c>
    </row>
    <row r="78" ht="12.75">
      <c r="Y78" s="4" t="s">
        <v>162</v>
      </c>
    </row>
    <row r="79" ht="12.75">
      <c r="Y79" s="4" t="s">
        <v>163</v>
      </c>
    </row>
    <row r="80" ht="12.75">
      <c r="Y80" s="4" t="s">
        <v>164</v>
      </c>
    </row>
    <row r="81" ht="12.75">
      <c r="Y81" s="4" t="s">
        <v>165</v>
      </c>
    </row>
    <row r="82" ht="12.75">
      <c r="Y82" s="4" t="s">
        <v>166</v>
      </c>
    </row>
    <row r="83" ht="12.75">
      <c r="Y83" s="4" t="s">
        <v>167</v>
      </c>
    </row>
    <row r="84" ht="12.75">
      <c r="Y84" s="4" t="s">
        <v>168</v>
      </c>
    </row>
    <row r="85" ht="12.75">
      <c r="Y85" s="4" t="s">
        <v>169</v>
      </c>
    </row>
    <row r="86" ht="12.75">
      <c r="Y86" s="4" t="s">
        <v>170</v>
      </c>
    </row>
    <row r="87" ht="12.75">
      <c r="Y87" s="4" t="s">
        <v>171</v>
      </c>
    </row>
    <row r="88" ht="12.75">
      <c r="Y88" s="4" t="s">
        <v>172</v>
      </c>
    </row>
    <row r="89" ht="12.75">
      <c r="Y89" s="4" t="s">
        <v>173</v>
      </c>
    </row>
    <row r="90" ht="12.75">
      <c r="Y90" s="4" t="s">
        <v>174</v>
      </c>
    </row>
    <row r="91" ht="12.75">
      <c r="Y91" s="4" t="s">
        <v>175</v>
      </c>
    </row>
    <row r="92" ht="12.75">
      <c r="Y92" s="4" t="s">
        <v>176</v>
      </c>
    </row>
    <row r="93" ht="12.75">
      <c r="Y93" s="4" t="s">
        <v>177</v>
      </c>
    </row>
    <row r="94" ht="12.75">
      <c r="Y94" s="4" t="s">
        <v>178</v>
      </c>
    </row>
    <row r="95" ht="12.75">
      <c r="Y95" s="4" t="s">
        <v>179</v>
      </c>
    </row>
    <row r="96" ht="12.75">
      <c r="Y96" s="4" t="s">
        <v>180</v>
      </c>
    </row>
    <row r="97" ht="12.75">
      <c r="Y97" s="4" t="s">
        <v>181</v>
      </c>
    </row>
    <row r="98" ht="12.75">
      <c r="Y98" s="4" t="s">
        <v>182</v>
      </c>
    </row>
    <row r="99" ht="12.75">
      <c r="Y99" s="4" t="s">
        <v>183</v>
      </c>
    </row>
    <row r="100" ht="12.75">
      <c r="Y100" s="4" t="s">
        <v>184</v>
      </c>
    </row>
    <row r="101" ht="12.75">
      <c r="Y101" s="4" t="s">
        <v>185</v>
      </c>
    </row>
    <row r="102" ht="12.75">
      <c r="Y102" s="4" t="s">
        <v>186</v>
      </c>
    </row>
    <row r="103" ht="12.75">
      <c r="Y103" s="4" t="s">
        <v>187</v>
      </c>
    </row>
    <row r="104" ht="12.75">
      <c r="Y104" s="4" t="s">
        <v>188</v>
      </c>
    </row>
    <row r="105" ht="12.75">
      <c r="Y105" s="4" t="s">
        <v>189</v>
      </c>
    </row>
    <row r="106" ht="12.75">
      <c r="Y106" s="4" t="s">
        <v>190</v>
      </c>
    </row>
    <row r="107" ht="12.75">
      <c r="Y107" s="4" t="s">
        <v>191</v>
      </c>
    </row>
    <row r="108" ht="12.75">
      <c r="Y108" s="4" t="s">
        <v>192</v>
      </c>
    </row>
    <row r="109" ht="12.75">
      <c r="Y109" s="4" t="s">
        <v>193</v>
      </c>
    </row>
    <row r="110" ht="12.75">
      <c r="Y110" s="4" t="s">
        <v>194</v>
      </c>
    </row>
    <row r="111" ht="12.75">
      <c r="Y111" s="4" t="s">
        <v>195</v>
      </c>
    </row>
    <row r="112" ht="12.75">
      <c r="Y112" s="4" t="s">
        <v>196</v>
      </c>
    </row>
    <row r="113" ht="12.75">
      <c r="Y113" s="4" t="s">
        <v>197</v>
      </c>
    </row>
    <row r="114" ht="12.75">
      <c r="Y114" s="4" t="s">
        <v>198</v>
      </c>
    </row>
    <row r="115" ht="12.75">
      <c r="Y115" s="4" t="s">
        <v>199</v>
      </c>
    </row>
    <row r="116" ht="12.75">
      <c r="Y116" s="4" t="s">
        <v>200</v>
      </c>
    </row>
    <row r="117" ht="12.75">
      <c r="Y117" s="4" t="s">
        <v>201</v>
      </c>
    </row>
    <row r="118" ht="12.75">
      <c r="Y118" s="4" t="s">
        <v>202</v>
      </c>
    </row>
    <row r="119" ht="12.75">
      <c r="Y119" s="4" t="s">
        <v>203</v>
      </c>
    </row>
    <row r="120" ht="12.75">
      <c r="Y120" s="4" t="s">
        <v>204</v>
      </c>
    </row>
    <row r="121" ht="12.75">
      <c r="Y121" s="4" t="s">
        <v>205</v>
      </c>
    </row>
    <row r="122" ht="12.75">
      <c r="Y122" s="4" t="s">
        <v>206</v>
      </c>
    </row>
    <row r="123" ht="12.75">
      <c r="Y123" s="4" t="s">
        <v>207</v>
      </c>
    </row>
    <row r="124" ht="12.75">
      <c r="Y124" s="4" t="s">
        <v>208</v>
      </c>
    </row>
    <row r="125" ht="12.75">
      <c r="Y125" s="4" t="s">
        <v>209</v>
      </c>
    </row>
    <row r="126" ht="12.75">
      <c r="Y126" s="4" t="s">
        <v>210</v>
      </c>
    </row>
    <row r="127" ht="12.75">
      <c r="Y127" s="4" t="s">
        <v>211</v>
      </c>
    </row>
    <row r="128" ht="12.75">
      <c r="Y128" s="4" t="s">
        <v>212</v>
      </c>
    </row>
    <row r="129" ht="12.75">
      <c r="Y129" s="4" t="s">
        <v>213</v>
      </c>
    </row>
    <row r="130" ht="12.75">
      <c r="Y130" s="4" t="s">
        <v>214</v>
      </c>
    </row>
    <row r="131" ht="12.75">
      <c r="Y131" s="4" t="s">
        <v>215</v>
      </c>
    </row>
    <row r="132" ht="12.75">
      <c r="Y132" s="4" t="s">
        <v>216</v>
      </c>
    </row>
    <row r="133" ht="12.75">
      <c r="Y133" s="4" t="s">
        <v>217</v>
      </c>
    </row>
    <row r="134" ht="12.75">
      <c r="Y134" s="4" t="s">
        <v>218</v>
      </c>
    </row>
    <row r="135" ht="12.75">
      <c r="Y135" s="4" t="s">
        <v>219</v>
      </c>
    </row>
    <row r="136" ht="12.75">
      <c r="Y136" s="4" t="s">
        <v>220</v>
      </c>
    </row>
    <row r="137" ht="12.75">
      <c r="Y137" s="4" t="s">
        <v>221</v>
      </c>
    </row>
    <row r="138" ht="12.75">
      <c r="Y138" s="4" t="s">
        <v>222</v>
      </c>
    </row>
    <row r="139" ht="12.75">
      <c r="Y139" s="4" t="s">
        <v>223</v>
      </c>
    </row>
    <row r="140" ht="12.75">
      <c r="Y140" s="4" t="s">
        <v>224</v>
      </c>
    </row>
    <row r="141" ht="12.75">
      <c r="Y141" s="4" t="s">
        <v>225</v>
      </c>
    </row>
    <row r="142" ht="12.75">
      <c r="Y142" s="4" t="s">
        <v>226</v>
      </c>
    </row>
    <row r="143" ht="12.75">
      <c r="Y143" s="4" t="s">
        <v>227</v>
      </c>
    </row>
    <row r="144" ht="12.75">
      <c r="Y144" s="4" t="s">
        <v>228</v>
      </c>
    </row>
    <row r="145" ht="12.75">
      <c r="Y145" s="4" t="s">
        <v>229</v>
      </c>
    </row>
    <row r="146" ht="12.75">
      <c r="Y146" s="4" t="s">
        <v>230</v>
      </c>
    </row>
    <row r="147" ht="12.75">
      <c r="Y147" s="4" t="s">
        <v>231</v>
      </c>
    </row>
    <row r="148" ht="12.75">
      <c r="Y148" s="4" t="s">
        <v>232</v>
      </c>
    </row>
    <row r="149" ht="12.75">
      <c r="Y149" s="4" t="s">
        <v>233</v>
      </c>
    </row>
    <row r="150" ht="12.75">
      <c r="Y150" s="4" t="s">
        <v>234</v>
      </c>
    </row>
    <row r="151" ht="12.75">
      <c r="Y151" s="4" t="s">
        <v>235</v>
      </c>
    </row>
    <row r="152" ht="12.75">
      <c r="Y152" s="4" t="s">
        <v>236</v>
      </c>
    </row>
    <row r="153" ht="12.75">
      <c r="Y153" s="4" t="s">
        <v>237</v>
      </c>
    </row>
    <row r="154" ht="12.75">
      <c r="Y154" s="4" t="s">
        <v>238</v>
      </c>
    </row>
    <row r="155" ht="12.75">
      <c r="Y155" s="4" t="s">
        <v>239</v>
      </c>
    </row>
    <row r="156" ht="12.75">
      <c r="Y156" s="4" t="s">
        <v>240</v>
      </c>
    </row>
    <row r="157" ht="12.75">
      <c r="Y157" s="4" t="s">
        <v>241</v>
      </c>
    </row>
    <row r="158" ht="12.75">
      <c r="Y158" s="4" t="s">
        <v>242</v>
      </c>
    </row>
    <row r="159" ht="12.75">
      <c r="Y159" s="4" t="s">
        <v>243</v>
      </c>
    </row>
    <row r="160" ht="12.75">
      <c r="Y160" s="4" t="s">
        <v>244</v>
      </c>
    </row>
    <row r="161" ht="12.75">
      <c r="Y161" s="4" t="s">
        <v>245</v>
      </c>
    </row>
    <row r="162" ht="12.75">
      <c r="Y162" s="4" t="s">
        <v>246</v>
      </c>
    </row>
    <row r="163" ht="12.75">
      <c r="Y163" s="4" t="s">
        <v>247</v>
      </c>
    </row>
    <row r="164" ht="12.75">
      <c r="Y164" s="4" t="s">
        <v>248</v>
      </c>
    </row>
    <row r="165" ht="12.75">
      <c r="Y165" s="4" t="s">
        <v>249</v>
      </c>
    </row>
    <row r="166" ht="12.75">
      <c r="Y166" s="4" t="s">
        <v>250</v>
      </c>
    </row>
    <row r="167" ht="12.75">
      <c r="Y167" s="4" t="s">
        <v>251</v>
      </c>
    </row>
    <row r="168" ht="12.75">
      <c r="Y168" s="4" t="s">
        <v>252</v>
      </c>
    </row>
    <row r="169" ht="12.75">
      <c r="Y169" s="4" t="s">
        <v>253</v>
      </c>
    </row>
    <row r="170" ht="12.75">
      <c r="Y170" s="4" t="s">
        <v>254</v>
      </c>
    </row>
    <row r="171" ht="12.75">
      <c r="Y171" s="4" t="s">
        <v>255</v>
      </c>
    </row>
    <row r="172" ht="12.75">
      <c r="Y172" s="4" t="s">
        <v>256</v>
      </c>
    </row>
    <row r="173" ht="12.75">
      <c r="Y173" s="4" t="s">
        <v>257</v>
      </c>
    </row>
    <row r="174" ht="12.75">
      <c r="Y174" s="4" t="s">
        <v>258</v>
      </c>
    </row>
    <row r="175" ht="12.75">
      <c r="Y175" s="4" t="s">
        <v>259</v>
      </c>
    </row>
    <row r="176" ht="12.75">
      <c r="Y176" s="4" t="s">
        <v>260</v>
      </c>
    </row>
    <row r="177" ht="12.75">
      <c r="Y177" s="4" t="s">
        <v>261</v>
      </c>
    </row>
    <row r="178" ht="12.75">
      <c r="Y178" s="4" t="s">
        <v>262</v>
      </c>
    </row>
    <row r="179" ht="12.75">
      <c r="Y179" s="4" t="s">
        <v>263</v>
      </c>
    </row>
    <row r="180" ht="12.75">
      <c r="Y180" s="4" t="s">
        <v>264</v>
      </c>
    </row>
    <row r="181" ht="12.75">
      <c r="Y181" s="4" t="s">
        <v>265</v>
      </c>
    </row>
    <row r="182" ht="12.75">
      <c r="Y182" s="4" t="s">
        <v>266</v>
      </c>
    </row>
    <row r="183" ht="12.75">
      <c r="Y183" s="4" t="s">
        <v>267</v>
      </c>
    </row>
    <row r="184" ht="12.75">
      <c r="Y184" s="4" t="s">
        <v>268</v>
      </c>
    </row>
    <row r="185" ht="12.75">
      <c r="Y185" s="4" t="s">
        <v>269</v>
      </c>
    </row>
    <row r="186" ht="12.75">
      <c r="Y186" s="4" t="s">
        <v>270</v>
      </c>
    </row>
    <row r="187" ht="12.75">
      <c r="Y187" s="4" t="s">
        <v>271</v>
      </c>
    </row>
    <row r="188" ht="12.75">
      <c r="Y188" s="4" t="s">
        <v>272</v>
      </c>
    </row>
    <row r="189" ht="12.75">
      <c r="Y189" s="4" t="s">
        <v>273</v>
      </c>
    </row>
    <row r="190" ht="12.75">
      <c r="Y190" s="4" t="s">
        <v>274</v>
      </c>
    </row>
    <row r="191" ht="12.75">
      <c r="Y191" s="4" t="s">
        <v>275</v>
      </c>
    </row>
    <row r="192" ht="12.75">
      <c r="Y192" s="4" t="s">
        <v>276</v>
      </c>
    </row>
    <row r="193" ht="12.75">
      <c r="Y193" s="4" t="s">
        <v>277</v>
      </c>
    </row>
    <row r="194" ht="12.75">
      <c r="Y194" s="4" t="s">
        <v>278</v>
      </c>
    </row>
    <row r="195" ht="12.75">
      <c r="Y195" s="4" t="s">
        <v>279</v>
      </c>
    </row>
    <row r="196" ht="12.75">
      <c r="Y196" s="4" t="s">
        <v>280</v>
      </c>
    </row>
    <row r="197" ht="12.75">
      <c r="Y197" s="4" t="s">
        <v>281</v>
      </c>
    </row>
    <row r="198" ht="12.75">
      <c r="Y198" s="4" t="s">
        <v>282</v>
      </c>
    </row>
    <row r="199" ht="12.75">
      <c r="Y199" s="4" t="s">
        <v>283</v>
      </c>
    </row>
    <row r="200" ht="12.75">
      <c r="Y200" s="4" t="s">
        <v>284</v>
      </c>
    </row>
    <row r="201" ht="12.75">
      <c r="Y201" s="4" t="s">
        <v>285</v>
      </c>
    </row>
    <row r="202" ht="12.75">
      <c r="Y202" s="4" t="s">
        <v>286</v>
      </c>
    </row>
    <row r="203" ht="12.75">
      <c r="Y203" s="4" t="s">
        <v>287</v>
      </c>
    </row>
    <row r="204" ht="12.75">
      <c r="Y204" s="4" t="s">
        <v>288</v>
      </c>
    </row>
    <row r="205" ht="12.75">
      <c r="Y205" s="4" t="s">
        <v>289</v>
      </c>
    </row>
    <row r="206" ht="12.75">
      <c r="Y206" s="4" t="s">
        <v>290</v>
      </c>
    </row>
    <row r="207" ht="12.75">
      <c r="Y207" s="4" t="s">
        <v>291</v>
      </c>
    </row>
    <row r="208" ht="12.75">
      <c r="Y208" s="4" t="s">
        <v>292</v>
      </c>
    </row>
    <row r="209" ht="12.75">
      <c r="Y209" s="4" t="s">
        <v>293</v>
      </c>
    </row>
    <row r="210" ht="12.75">
      <c r="Y210" s="4" t="s">
        <v>294</v>
      </c>
    </row>
    <row r="211" ht="12.75">
      <c r="Y211" s="4" t="s">
        <v>295</v>
      </c>
    </row>
    <row r="212" ht="12.75">
      <c r="Y212" s="4" t="s">
        <v>296</v>
      </c>
    </row>
    <row r="213" ht="12.75">
      <c r="Y213" s="4" t="s">
        <v>297</v>
      </c>
    </row>
    <row r="214" ht="12.75">
      <c r="Y214" s="4" t="s">
        <v>298</v>
      </c>
    </row>
    <row r="215" ht="12.75">
      <c r="Y215" s="4" t="s">
        <v>299</v>
      </c>
    </row>
    <row r="216" ht="12.75">
      <c r="Y216" s="4" t="s">
        <v>300</v>
      </c>
    </row>
    <row r="217" ht="12.75">
      <c r="Y217" s="4" t="s">
        <v>301</v>
      </c>
    </row>
    <row r="218" ht="12.75">
      <c r="Y218" s="4" t="s">
        <v>302</v>
      </c>
    </row>
    <row r="219" ht="12.75">
      <c r="Y219" s="4" t="s">
        <v>303</v>
      </c>
    </row>
    <row r="220" ht="12.75">
      <c r="Y220" s="4" t="s">
        <v>304</v>
      </c>
    </row>
    <row r="221" ht="12.75">
      <c r="Y221" s="4" t="s">
        <v>305</v>
      </c>
    </row>
    <row r="222" ht="12.75">
      <c r="Y222" s="4" t="s">
        <v>306</v>
      </c>
    </row>
    <row r="223" ht="12.75">
      <c r="Y223" s="4" t="s">
        <v>307</v>
      </c>
    </row>
    <row r="224" ht="12.75">
      <c r="Y224" s="4" t="s">
        <v>308</v>
      </c>
    </row>
    <row r="225" ht="12.75">
      <c r="Y225" s="4" t="s">
        <v>309</v>
      </c>
    </row>
    <row r="226" ht="12.75">
      <c r="Y226" s="4" t="s">
        <v>310</v>
      </c>
    </row>
    <row r="227" ht="12.75">
      <c r="Y227" s="4" t="s">
        <v>311</v>
      </c>
    </row>
    <row r="228" ht="12.75">
      <c r="Y228" s="4" t="s">
        <v>312</v>
      </c>
    </row>
    <row r="229" ht="12.75">
      <c r="Y229" s="4" t="s">
        <v>313</v>
      </c>
    </row>
    <row r="230" ht="12.75">
      <c r="Y230" s="4" t="s">
        <v>314</v>
      </c>
    </row>
    <row r="231" ht="12.75">
      <c r="Y231" s="4" t="s">
        <v>315</v>
      </c>
    </row>
    <row r="232" ht="12.75">
      <c r="Y232" s="4" t="s">
        <v>316</v>
      </c>
    </row>
    <row r="233" ht="12.75">
      <c r="Y233" s="4" t="s">
        <v>317</v>
      </c>
    </row>
    <row r="234" ht="12.75">
      <c r="Y234" s="4" t="s">
        <v>318</v>
      </c>
    </row>
    <row r="235" ht="12.75">
      <c r="Y235" s="4" t="s">
        <v>319</v>
      </c>
    </row>
    <row r="236" ht="12.75">
      <c r="Y236" s="4" t="s">
        <v>320</v>
      </c>
    </row>
    <row r="237" ht="12.75">
      <c r="Y237" s="4" t="s">
        <v>321</v>
      </c>
    </row>
    <row r="238" ht="12.75">
      <c r="Y238" s="4" t="s">
        <v>322</v>
      </c>
    </row>
    <row r="239" ht="12.75">
      <c r="Y239" s="4" t="s">
        <v>323</v>
      </c>
    </row>
    <row r="240" ht="12.75">
      <c r="Y240" s="4" t="s">
        <v>324</v>
      </c>
    </row>
    <row r="241" ht="12.75">
      <c r="Y241" s="4" t="s">
        <v>325</v>
      </c>
    </row>
    <row r="242" ht="12.75">
      <c r="Y242" s="4" t="s">
        <v>326</v>
      </c>
    </row>
    <row r="243" ht="12.75">
      <c r="Y243" s="4" t="s">
        <v>327</v>
      </c>
    </row>
    <row r="244" ht="12.75">
      <c r="Y244" s="4" t="s">
        <v>328</v>
      </c>
    </row>
    <row r="245" ht="12.75">
      <c r="Y245" s="4" t="s">
        <v>329</v>
      </c>
    </row>
    <row r="246" ht="12.75">
      <c r="Y246" s="4" t="s">
        <v>330</v>
      </c>
    </row>
    <row r="247" ht="12.75">
      <c r="Y247" s="4" t="s">
        <v>331</v>
      </c>
    </row>
    <row r="248" ht="12.75">
      <c r="Y248" s="4" t="s">
        <v>332</v>
      </c>
    </row>
    <row r="249" ht="12.75">
      <c r="Y249" s="4" t="s">
        <v>333</v>
      </c>
    </row>
    <row r="250" ht="12.75">
      <c r="Y250" s="4" t="s">
        <v>334</v>
      </c>
    </row>
    <row r="251" ht="12.75">
      <c r="Y251" s="4" t="s">
        <v>335</v>
      </c>
    </row>
    <row r="252" ht="12.75">
      <c r="Y252" s="4" t="s">
        <v>336</v>
      </c>
    </row>
    <row r="253" ht="12.75">
      <c r="Y253" s="4" t="s">
        <v>337</v>
      </c>
    </row>
    <row r="254" ht="12.75">
      <c r="Y254" s="4" t="s">
        <v>338</v>
      </c>
    </row>
    <row r="255" ht="12.75">
      <c r="Y255" s="4" t="s">
        <v>339</v>
      </c>
    </row>
    <row r="256" ht="12.75">
      <c r="Y256" s="4" t="s">
        <v>340</v>
      </c>
    </row>
    <row r="257" ht="12.75">
      <c r="Y257" s="4" t="s">
        <v>341</v>
      </c>
    </row>
    <row r="258" ht="12.75">
      <c r="Y258" s="4" t="s">
        <v>342</v>
      </c>
    </row>
    <row r="259" ht="12.75">
      <c r="Y259" s="4" t="s">
        <v>343</v>
      </c>
    </row>
    <row r="260" ht="12.75">
      <c r="Y260" s="4" t="s">
        <v>344</v>
      </c>
    </row>
    <row r="261" ht="12.75">
      <c r="Y261" s="4" t="s">
        <v>345</v>
      </c>
    </row>
    <row r="262" ht="12.75">
      <c r="Y262" s="4" t="s">
        <v>346</v>
      </c>
    </row>
    <row r="263" ht="12.75">
      <c r="Y263" s="4" t="s">
        <v>347</v>
      </c>
    </row>
    <row r="264" ht="12.75">
      <c r="Y264" s="4" t="s">
        <v>348</v>
      </c>
    </row>
    <row r="265" ht="12.75">
      <c r="Y265" s="4" t="s">
        <v>349</v>
      </c>
    </row>
    <row r="266" ht="12.75">
      <c r="Y266" s="4" t="s">
        <v>350</v>
      </c>
    </row>
    <row r="267" ht="12.75">
      <c r="Y267" s="4" t="s">
        <v>351</v>
      </c>
    </row>
    <row r="268" ht="12.75">
      <c r="Y268" s="4" t="s">
        <v>352</v>
      </c>
    </row>
    <row r="269" ht="12.75">
      <c r="Y269" s="4" t="s">
        <v>353</v>
      </c>
    </row>
    <row r="270" ht="12.75">
      <c r="Y270" s="4" t="s">
        <v>354</v>
      </c>
    </row>
    <row r="271" ht="12.75">
      <c r="Y271" s="4" t="s">
        <v>355</v>
      </c>
    </row>
    <row r="272" ht="12.75">
      <c r="Y272" s="4" t="s">
        <v>356</v>
      </c>
    </row>
    <row r="273" ht="12.75">
      <c r="Y273" s="4" t="s">
        <v>357</v>
      </c>
    </row>
    <row r="274" ht="12.75">
      <c r="Y274" s="4" t="s">
        <v>358</v>
      </c>
    </row>
    <row r="275" ht="12.75">
      <c r="Y275" s="4" t="s">
        <v>359</v>
      </c>
    </row>
    <row r="276" ht="12.75">
      <c r="Y276" s="4" t="s">
        <v>360</v>
      </c>
    </row>
    <row r="277" ht="12.75">
      <c r="Y277" s="4" t="s">
        <v>361</v>
      </c>
    </row>
    <row r="278" ht="12.75">
      <c r="Y278" s="4" t="s">
        <v>362</v>
      </c>
    </row>
    <row r="279" ht="12.75">
      <c r="Y279" s="4" t="s">
        <v>363</v>
      </c>
    </row>
    <row r="280" ht="12.75">
      <c r="Y280" s="4" t="s">
        <v>364</v>
      </c>
    </row>
    <row r="281" ht="12.75">
      <c r="Y281" s="4" t="s">
        <v>365</v>
      </c>
    </row>
    <row r="282" ht="12.75">
      <c r="Y282" s="4" t="s">
        <v>366</v>
      </c>
    </row>
    <row r="283" ht="12.75">
      <c r="Y283" s="4" t="s">
        <v>367</v>
      </c>
    </row>
    <row r="284" ht="12.75">
      <c r="Y284" s="4" t="s">
        <v>368</v>
      </c>
    </row>
    <row r="285" ht="12.75">
      <c r="Y285" s="4" t="s">
        <v>369</v>
      </c>
    </row>
    <row r="286" ht="12.75">
      <c r="Y286" s="4" t="s">
        <v>370</v>
      </c>
    </row>
    <row r="287" ht="12.75">
      <c r="Y287" s="4" t="s">
        <v>371</v>
      </c>
    </row>
    <row r="288" ht="12.75">
      <c r="Y288" s="4" t="s">
        <v>372</v>
      </c>
    </row>
  </sheetData>
  <sheetProtection password="A35B" sheet="1"/>
  <mergeCells count="4">
    <mergeCell ref="A1:J1"/>
    <mergeCell ref="A2:J2"/>
    <mergeCell ref="A3:J3"/>
    <mergeCell ref="A4:J4"/>
  </mergeCells>
  <dataValidations count="3">
    <dataValidation type="list" allowBlank="1" showInputMessage="1" showErrorMessage="1" sqref="A6">
      <formula1>$R$6:$R$22</formula1>
    </dataValidation>
    <dataValidation type="list" allowBlank="1" showInputMessage="1" showErrorMessage="1" sqref="B6">
      <formula1>$Y$6:$Y$288</formula1>
    </dataValidation>
    <dataValidation type="whole" allowBlank="1" showInputMessage="1" showErrorMessage="1" error="Enter a whole number" sqref="E6:F46 G6:J7 G12:J13 G16:J17 G24:J27 G37:J38 G45:J46">
      <formula1>-999999999999</formula1>
      <formula2>999999999999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FarhadS</cp:lastModifiedBy>
  <cp:lastPrinted>2010-06-15T10:05:50Z</cp:lastPrinted>
  <dcterms:created xsi:type="dcterms:W3CDTF">2009-09-09T11:33:29Z</dcterms:created>
  <dcterms:modified xsi:type="dcterms:W3CDTF">2012-11-20T12:53:53Z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/>
  </property>
  <property fmtid="{D5CDD505-2E9C-101B-9397-08002B2CF9AE}" pid="3" name="CWCustomProperty.NT_Version">
    <vt:lpwstr>1.1</vt:lpwstr>
  </property>
</Properties>
</file>